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Ecopetrol S.A\Documentos\Relación con el Inversionista\Pág Web\2020 4Q\"/>
    </mc:Choice>
  </mc:AlternateContent>
  <bookViews>
    <workbookView xWindow="0" yWindow="0" windowWidth="28800" windowHeight="11745"/>
  </bookViews>
  <sheets>
    <sheet name="Portafolio Deuda - GE" sheetId="1" r:id="rId1"/>
  </sheets>
  <externalReferences>
    <externalReference r:id="rId2"/>
  </externalReferences>
  <definedNames>
    <definedName name="_xlnm.Print_Area" localSheetId="0">'Portafolio Deuda - GE'!$A$1:$L$78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<sst xmlns="http://schemas.openxmlformats.org/spreadsheetml/2006/main" count="67" uniqueCount="54">
  <si>
    <t>PORTAFOLIO DE DEUDA ECOPETROL</t>
  </si>
  <si>
    <t>Deuda Vigente por Compañía</t>
  </si>
  <si>
    <t>Compañía</t>
  </si>
  <si>
    <t>Dólares</t>
  </si>
  <si>
    <t>Pesos</t>
  </si>
  <si>
    <t>Total</t>
  </si>
  <si>
    <t>Vida Media</t>
  </si>
  <si>
    <t>(USD $MM)</t>
  </si>
  <si>
    <t>(COP $MM)</t>
  </si>
  <si>
    <t>(USD $ MM)</t>
  </si>
  <si>
    <t xml:space="preserve"> (Años)</t>
  </si>
  <si>
    <t>USD</t>
  </si>
  <si>
    <t>COP</t>
  </si>
  <si>
    <t>Ecopetrol</t>
  </si>
  <si>
    <t>Ocensa</t>
  </si>
  <si>
    <t>Bicentenario</t>
  </si>
  <si>
    <t>ODL</t>
  </si>
  <si>
    <t>Invercolsa</t>
  </si>
  <si>
    <t>Grupo Empresarial</t>
  </si>
  <si>
    <t>Deuda Intercompañía (US$ MM)</t>
  </si>
  <si>
    <t>No incluye causación de intereses</t>
  </si>
  <si>
    <t xml:space="preserve">Deuda intercompañía no consolida en los EEFF de Ecopetrol </t>
  </si>
  <si>
    <t>MM: Millones</t>
  </si>
  <si>
    <t>Bonos Internacionales Ecopetrol S.A.</t>
  </si>
  <si>
    <t>Bonos Locales Ecopetrol S.A.</t>
  </si>
  <si>
    <t>Vencimiento</t>
  </si>
  <si>
    <t>Vida Media
(Años)</t>
  </si>
  <si>
    <t>Cupón</t>
  </si>
  <si>
    <t>Monto Vigente (USD $ MM)</t>
  </si>
  <si>
    <t>Monto Vigente (COP $ MM)</t>
  </si>
  <si>
    <t>exim garantizado</t>
  </si>
  <si>
    <t>ekn</t>
  </si>
  <si>
    <t>sace</t>
  </si>
  <si>
    <t>comercial</t>
  </si>
  <si>
    <t>TRM: 3432.5</t>
  </si>
  <si>
    <t>LIBOR 6M + 1,75% hasta 20-dic-18
LIBOR 6M + 2% desde 21-dic-18</t>
  </si>
  <si>
    <t>LIBOR 6M + 2,75% hasta 20-dic-19
LIBOR 6M + 3% desde 21-dic-19</t>
  </si>
  <si>
    <t>Línea comprometida</t>
  </si>
  <si>
    <t>LIBOR + 1,25%</t>
  </si>
  <si>
    <t>Banco</t>
  </si>
  <si>
    <t>US Exim Bank</t>
  </si>
  <si>
    <t>HSBC</t>
  </si>
  <si>
    <t>BBVA, MUFG, SMBC</t>
  </si>
  <si>
    <t>MUFG, BBVA, SMBC, HSBC, SEK</t>
  </si>
  <si>
    <t>Deuda Bancaria - Corto Plazo</t>
  </si>
  <si>
    <t>Moneda</t>
  </si>
  <si>
    <t>Vida Media (Años)</t>
  </si>
  <si>
    <t>Monto Vigente (Millones)</t>
  </si>
  <si>
    <t>ECAs y Deuda Bancaria Largo Plazo</t>
  </si>
  <si>
    <t>GRUPO EMPRESARIAL - No Incluye Prestamos Intercompañía</t>
  </si>
  <si>
    <t>Perfil de Vencimientos por Compañía (US$ USD)</t>
  </si>
  <si>
    <t>Plazo al Vencimiento</t>
  </si>
  <si>
    <t>Tasa de Interes</t>
  </si>
  <si>
    <t>Instrumento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</si>
</sst>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.0"/>
    <numFmt numFmtId="165" formatCode="&quot;IPC + &quot;0.00%"/>
    <numFmt numFmtId="166" formatCode="&quot;LIBOR + &quot;0.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0" fillId="0" borderId="0" xfId="0" applyNumberFormat="1"/>
    <xf numFmtId="0" fontId="3" fillId="0" borderId="0" xfId="0" applyFont="1"/>
    <xf numFmtId="15" fontId="4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1" fontId="0" fillId="0" borderId="0" xfId="1" applyFont="1"/>
    <xf numFmtId="0" fontId="4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1" fontId="0" fillId="0" borderId="0" xfId="0" applyNumberFormat="1"/>
    <xf numFmtId="41" fontId="3" fillId="0" borderId="2" xfId="1" applyFont="1" applyBorder="1"/>
    <xf numFmtId="2" fontId="3" fillId="0" borderId="2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41" fontId="3" fillId="0" borderId="2" xfId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3" fillId="0" borderId="0" xfId="2" applyNumberFormat="1" applyFont="1" applyBorder="1" applyAlignment="1"/>
    <xf numFmtId="2" fontId="3" fillId="0" borderId="5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3" fillId="0" borderId="0" xfId="2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9" fontId="3" fillId="0" borderId="0" xfId="2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41" fontId="3" fillId="0" borderId="2" xfId="0" applyNumberFormat="1" applyFont="1" applyBorder="1" applyAlignment="1">
      <alignment horizontal="center"/>
    </xf>
    <xf numFmtId="165" fontId="3" fillId="3" borderId="2" xfId="2" applyNumberFormat="1" applyFont="1" applyFill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165" fontId="3" fillId="3" borderId="0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41" fontId="3" fillId="0" borderId="2" xfId="0" applyNumberFormat="1" applyFont="1" applyBorder="1"/>
    <xf numFmtId="0" fontId="7" fillId="0" borderId="0" xfId="0" applyFont="1"/>
    <xf numFmtId="166" fontId="3" fillId="0" borderId="2" xfId="2" applyNumberFormat="1" applyFont="1" applyFill="1" applyBorder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41" fontId="4" fillId="4" borderId="2" xfId="1" applyFont="1" applyFill="1" applyBorder="1"/>
    <xf numFmtId="2" fontId="4" fillId="4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Ecopetrol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213780061049531E-17"/>
                  <c:y val="-7.6423434780555827E-2"/>
                </c:manualLayout>
              </c:layout>
              <c:tx>
                <c:rich>
                  <a:bodyPr/>
                  <a:lstStyle/>
                  <a:p>
                    <a:fld id="{0A87CBDA-A2F6-4148-9A5E-E315A98C9970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{0A87CBDA-A2F6-4148-9A5E-E315A98C9970}</c15:txfldGUID>
                      <c15:f>"372"</c15:f>
                      <c15:dlblFieldTableCache>
                        <c:ptCount val="1"/>
                        <c:pt idx="0">
                          <c:v> 372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0.10752112597586973"/>
                </c:manualLayout>
              </c:layout>
              <c:tx>
                <c:rich>
                  <a:bodyPr/>
                  <a:lstStyle/>
                  <a:p>
                    <a:fld id="{C915AD54-CFBD-4CD4-B5F5-1CE5B5679A70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{C915AD54-CFBD-4CD4-B5F5-1CE5B5679A70}</c15:txfldGUID>
                      <c15:f>"406"</c15:f>
                      <c15:dlblFieldTableCache>
                        <c:ptCount val="1"/>
                        <c:pt idx="0">
                          <c:v> 406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-0.37460572537115788"/>
                </c:manualLayout>
              </c:layout>
              <c:tx>
                <c:rich>
                  <a:bodyPr/>
                  <a:lstStyle/>
                  <a:p>
                    <a:fld id="{E2A11F6E-0BFF-4C7F-B38B-D4A0A9F862D2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{E2A11F6E-0BFF-4C7F-B38B-D4A0A9F862D2}</c15:txfldGUID>
                      <c15:f>"2,939"</c15:f>
                      <c15:dlblFieldTableCache>
                        <c:ptCount val="1"/>
                        <c:pt idx="0">
                          <c:v> 2,939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0.10405270255729329"/>
                </c:manualLayout>
              </c:layout>
              <c:tx>
                <c:rich>
                  <a:bodyPr/>
                  <a:lstStyle/>
                  <a:p>
                    <a:fld id="{033C95A6-B0B3-4065-98C2-4A31B6ADBA84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{033C95A6-B0B3-4065-98C2-4A31B6ADBA84}</c15:txfldGUID>
                      <c15:f>"413"</c15:f>
                      <c15:dlblFieldTableCache>
                        <c:ptCount val="1"/>
                        <c:pt idx="0">
                          <c:v> 413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5.6855120244198122E-17"/>
                  <c:y val="-0.20814179667233168"/>
                </c:manualLayout>
              </c:layout>
              <c:tx>
                <c:rich>
                  <a:bodyPr/>
                  <a:lstStyle/>
                  <a:p>
                    <a:fld id="{7B66BECB-CBFA-4F0C-8C0F-FDAAEFCC4148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{7B66BECB-CBFA-4F0C-8C0F-FDAAEFCC4148}</c15:txfldGUID>
                      <c15:f>"1,483"</c15:f>
                      <c15:dlblFieldTableCache>
                        <c:ptCount val="1"/>
                        <c:pt idx="0">
                          <c:v> 1,483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5.6855120244198122E-17"/>
                  <c:y val="-0.2324275035500751"/>
                </c:manualLayout>
              </c:layout>
              <c:tx>
                <c:rich>
                  <a:bodyPr/>
                  <a:lstStyle/>
                  <a:p>
                    <a:fld id="{1A95CF2A-09BD-400F-AC71-D62FA543335F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{1A95CF2A-09BD-400F-AC71-D62FA543335F}</c15:txfldGUID>
                      <c15:f>"1,665"</c15:f>
                      <c15:dlblFieldTableCache>
                        <c:ptCount val="1"/>
                        <c:pt idx="0">
                          <c:v> 1,665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0"/>
                  <c:y val="-0.14560097729070934"/>
                </c:manualLayout>
              </c:layout>
              <c:tx>
                <c:rich>
                  <a:bodyPr/>
                  <a:lstStyle/>
                  <a:p>
                    <a:fld id="{7BCAC6EC-965F-45D7-B6A8-796D27D3A7DE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{7BCAC6EC-965F-45D7-B6A8-796D27D3A7DE}</c15:txfldGUID>
                      <c15:f>"551"</c15:f>
                      <c15:dlblFieldTableCache>
                        <c:ptCount val="1"/>
                        <c:pt idx="0">
                          <c:v> 551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1.1299247605980395E-16"/>
                  <c:y val="-5.8963198115799462E-2"/>
                </c:manualLayout>
              </c:layout>
              <c:tx>
                <c:rich>
                  <a:bodyPr/>
                  <a:lstStyle/>
                  <a:p>
                    <a:fld id="{EC0D8603-6B85-40DE-B6B1-98C143136393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{EC0D8603-6B85-40DE-B6B1-98C143136393}</c15:txfldGUID>
                      <c15:f>"107"</c15:f>
                      <c15:dlblFieldTableCache>
                        <c:ptCount val="1"/>
                        <c:pt idx="0">
                          <c:v> 107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0"/>
                  <c:y val="-4.5089504441493705E-2"/>
                </c:manualLayout>
              </c:layout>
              <c:tx>
                <c:rich>
                  <a:bodyPr/>
                  <a:lstStyle/>
                  <a:p>
                    <a:fld id="{35AB9935-1C24-4F38-BD66-30DF2C6D9D1B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{35AB9935-1C24-4F38-BD66-30DF2C6D9D1B}</c15:txfldGUID>
                      <c15:f>"6"</c15:f>
                      <c15:dlblFieldTableCache>
                        <c:ptCount val="1"/>
                        <c:pt idx="0">
                          <c:v> 6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>
                <c:manualLayout>
                  <c:x val="4.883817641179569E-6"/>
                  <c:y val="-0.26345937657870194"/>
                </c:manualLayout>
              </c:layout>
              <c:tx>
                <c:rich>
                  <a:bodyPr/>
                  <a:lstStyle/>
                  <a:p>
                    <a:fld id="{58CF5DC6-168E-42A3-9ABE-300637F54FBF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{58CF5DC6-168E-42A3-9ABE-300637F54FBF}</c15:txfldGUID>
                      <c15:f>"2,006"</c15:f>
                      <c15:dlblFieldTableCache>
                        <c:ptCount val="1"/>
                        <c:pt idx="0">
                          <c:v> 2,006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0"/>
                  <c:y val="-4.8557927860070273E-2"/>
                </c:manualLayout>
              </c:layout>
              <c:tx>
                <c:rich>
                  <a:bodyPr/>
                  <a:lstStyle/>
                  <a:p>
                    <a:fld id="{C8D081E2-D5C8-408E-B87A-B9F107E83AC3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{C8D081E2-D5C8-408E-B87A-B9F107E83AC3}</c15:txfldGUID>
                      <c15:f>"7"</c15:f>
                      <c15:dlblFieldTableCache>
                        <c:ptCount val="1"/>
                        <c:pt idx="0">
                          <c:v> 7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>
                <c:manualLayout>
                  <c:x val="0"/>
                  <c:y val="-3.8127656415503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299247605980395E-16"/>
                  <c:y val="-4.8557927860070273E-2"/>
                </c:manualLayout>
              </c:layout>
              <c:tx>
                <c:rich>
                  <a:bodyPr/>
                  <a:lstStyle/>
                  <a:p>
                    <a:fld id="{77C0C756-E9D7-4634-A3D4-3C4DA8565964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{77C0C756-E9D7-4634-A3D4-3C4DA8565964}</c15:txfldGUID>
                      <c15:f>"83"</c15:f>
                      <c15:dlblFieldTableCache>
                        <c:ptCount val="1"/>
                        <c:pt idx="0">
                          <c:v> 83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7.7041214562644986E-4"/>
                  <c:y val="-0.18035801776597488"/>
                </c:manualLayout>
              </c:layout>
              <c:tx>
                <c:rich>
                  <a:bodyPr/>
                  <a:lstStyle/>
                  <a:p>
                    <a:fld id="{E478523F-1649-4A15-9463-EDFFAF78F77D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{E478523F-1649-4A15-9463-EDFFAF78F77D}</c15:txfldGUID>
                      <c15:f>"927"</c15:f>
                      <c15:dlblFieldTableCache>
                        <c:ptCount val="1"/>
                        <c:pt idx="0">
                          <c:v> 927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>
                <c:manualLayout>
                  <c:x val="-7.7042223289596325E-4"/>
                  <c:y val="-0.27058463589179832"/>
                </c:manualLayout>
              </c:layout>
              <c:tx>
                <c:rich>
                  <a:bodyPr/>
                  <a:lstStyle/>
                  <a:p>
                    <a:fld id="{F978A1DF-983A-4492-A1B1-B2CDB34D5D09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{F978A1DF-983A-4492-A1B1-B2CDB34D5D09}</c15:txfldGUID>
                      <c15:f>"2,000"</c15:f>
                      <c15:dlblFieldTableCache>
                        <c:ptCount val="1"/>
                        <c:pt idx="0">
                          <c:v> 2,000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269.884214676125</c:v>
              </c:pt>
              <c:pt idx="1">
                <c:v>324.53277235537507</c:v>
              </c:pt>
              <c:pt idx="2">
                <c:v>2855.0929167707195</c:v>
              </c:pt>
              <c:pt idx="3">
                <c:v>353.82275631449994</c:v>
              </c:pt>
              <c:pt idx="4">
                <c:v>1467.2285255974998</c:v>
              </c:pt>
              <c:pt idx="5">
                <c:v>1660.469951877375</c:v>
              </c:pt>
              <c:pt idx="6">
                <c:v>45.848557679249993</c:v>
              </c:pt>
              <c:pt idx="7">
                <c:v>101.23816460305899</c:v>
              </c:pt>
              <c:pt idx="8">
                <c:v>0</c:v>
              </c:pt>
              <c:pt idx="9">
                <c:v>2000</c:v>
              </c:pt>
              <c:pt idx="10">
                <c:v>0</c:v>
              </c:pt>
              <c:pt idx="11">
                <c:v>0</c:v>
              </c:pt>
              <c:pt idx="12">
                <c:v>82.825928623452285</c:v>
              </c:pt>
              <c:pt idx="13">
                <c:v>926.60597232337955</c:v>
              </c:pt>
              <c:pt idx="14">
                <c:v>2000</c:v>
              </c:pt>
            </c:numLit>
          </c:val>
        </c:ser>
        <c:ser>
          <c:idx val="1"/>
          <c:order val="1"/>
          <c:tx>
            <c:v>Ocensa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500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ser>
          <c:idx val="2"/>
          <c:order val="2"/>
          <c:tx>
            <c:v>ODL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3.3264278037622295</c:v>
              </c:pt>
              <c:pt idx="1">
                <c:v>3.5595972008816448</c:v>
              </c:pt>
              <c:pt idx="2">
                <c:v>3.8091108480375513</c:v>
              </c:pt>
              <c:pt idx="3">
                <c:v>4.0761144123395967</c:v>
              </c:pt>
              <c:pt idx="4">
                <c:v>4.361833867618329</c:v>
              </c:pt>
              <c:pt idx="5">
                <c:v>4.6675811236078681</c:v>
              </c:pt>
              <c:pt idx="6">
                <c:v>4.9947600497119256</c:v>
              </c:pt>
              <c:pt idx="7">
                <c:v>5.3448729210119588</c:v>
              </c:pt>
              <c:pt idx="8">
                <c:v>5.71952731611493</c:v>
              </c:pt>
              <c:pt idx="9">
                <c:v>6.1204434985128175</c:v>
              </c:pt>
              <c:pt idx="10">
                <c:v>6.5494623153461795</c:v>
              </c:pt>
              <c:pt idx="11">
                <c:v>6.4062019930305434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ser>
          <c:idx val="3"/>
          <c:order val="3"/>
          <c:tx>
            <c:v>Bicentenario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60.568099053168311</c:v>
              </c:pt>
              <c:pt idx="1">
                <c:v>63.168244719592188</c:v>
              </c:pt>
              <c:pt idx="2">
                <c:v>66.227239621267358</c:v>
              </c:pt>
              <c:pt idx="3">
                <c:v>43.233794610342379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ser>
          <c:idx val="4"/>
          <c:order val="4"/>
          <c:tx>
            <c:v>Invercolsa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38.527333348314627</c:v>
              </c:pt>
              <c:pt idx="1">
                <c:v>15.184312809882982</c:v>
              </c:pt>
              <c:pt idx="2">
                <c:v>13.376096899045404</c:v>
              </c:pt>
              <c:pt idx="3">
                <c:v>12.244290321987863</c:v>
              </c:pt>
              <c:pt idx="4">
                <c:v>11.614942323583394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7701744"/>
        <c:axId val="337707728"/>
      </c:barChart>
      <c:catAx>
        <c:axId val="3377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7707728"/>
        <c:crosses val="autoZero"/>
        <c:auto val="1"/>
        <c:lblAlgn val="ctr"/>
        <c:lblOffset val="100"/>
        <c:noMultiLvlLbl val="0"/>
      </c:catAx>
      <c:valAx>
        <c:axId val="337707728"/>
        <c:scaling>
          <c:orientation val="minMax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770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2974927429689531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21933917758116245"/>
                  <c:y val="-1.4165813442664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55772064106711"/>
                      <c:h val="0.210363062544835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30071858818205915"/>
                  <c:y val="-0.145027351289164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79672457016908"/>
                      <c:h val="0.2442106993179390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1.3435585325421487E-3"/>
                  <c:y val="6.32075744081660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613511649216007E-2"/>
                  <c:y val="7.82182461860331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442145144186659E-2"/>
                  <c:y val="0.194477771386309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11844546628613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41629282012272"/>
                      <c:h val="0.1990805169538015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Bonos Locales</c:v>
              </c:pt>
              <c:pt idx="1">
                <c:v>Bonos Intl.</c:v>
              </c:pt>
              <c:pt idx="2">
                <c:v>Crédito Local</c:v>
              </c:pt>
              <c:pt idx="3">
                <c:v>Crédito Intl.</c:v>
              </c:pt>
              <c:pt idx="4">
                <c:v>ECA</c:v>
              </c:pt>
              <c:pt idx="5">
                <c:v>Leasing Local</c:v>
              </c:pt>
            </c:strLit>
          </c:cat>
          <c:val>
            <c:numLit>
              <c:formatCode>0%</c:formatCode>
              <c:ptCount val="6"/>
              <c:pt idx="0">
                <c:v>2.3883865513206974E-2</c:v>
              </c:pt>
              <c:pt idx="1">
                <c:v>0.75940798277586574</c:v>
              </c:pt>
              <c:pt idx="2">
                <c:v>2.4881515447317988E-2</c:v>
              </c:pt>
              <c:pt idx="3">
                <c:v>7.1114509980960264E-2</c:v>
              </c:pt>
              <c:pt idx="4">
                <c:v>0.11605920233552197</c:v>
              </c:pt>
              <c:pt idx="5">
                <c:v>4.6529239471270389E-3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7.333654634172343E-2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50000"/>
              </a:schemeClr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8.5238234961032069E-2"/>
                  <c:y val="-0.210438575645248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USD</c:v>
              </c:pt>
              <c:pt idx="1">
                <c:v>COP</c:v>
              </c:pt>
            </c:strLit>
          </c:cat>
          <c:val>
            <c:numLit>
              <c:formatCode>0%</c:formatCode>
              <c:ptCount val="2"/>
              <c:pt idx="0">
                <c:v>0.94658169509234802</c:v>
              </c:pt>
              <c:pt idx="1">
                <c:v>5.3418304907651981E-2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5017456352771077"/>
          <c:w val="0.63729957341187238"/>
          <c:h val="0.81286603650876332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7.3798518635488586E-2"/>
                  <c:y val="1.0863669981099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346604070790991E-2"/>
                  <c:y val="-0.210865802093069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943605042889374"/>
                  <c:y val="2.19639888411359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490124151910982E-3"/>
                  <c:y val="4.70650858981188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DTF</c:v>
              </c:pt>
              <c:pt idx="1">
                <c:v>IPC</c:v>
              </c:pt>
              <c:pt idx="2">
                <c:v>Tasa Fija</c:v>
              </c:pt>
              <c:pt idx="3">
                <c:v>LIBOR</c:v>
              </c:pt>
              <c:pt idx="4">
                <c:v>IBR</c:v>
              </c:pt>
            </c:strLit>
          </c:cat>
          <c:val>
            <c:numLit>
              <c:formatCode>0%</c:formatCode>
              <c:ptCount val="5"/>
              <c:pt idx="0">
                <c:v>1.7981897392528898E-2</c:v>
              </c:pt>
              <c:pt idx="1">
                <c:v>2.5014844526311458E-2</c:v>
              </c:pt>
              <c:pt idx="2">
                <c:v>0.86384140116002173</c:v>
              </c:pt>
              <c:pt idx="3">
                <c:v>8.2899252574600082E-2</c:v>
              </c:pt>
              <c:pt idx="4">
                <c:v>1.026260434653783E-2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1282545591034374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9.6174753683170036E-2"/>
                  <c:y val="1.0801926916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536589760220745"/>
                  <c:y val="6.2953495035013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00622612760087"/>
                  <c:y val="-0.13201022536218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6631549474638"/>
                      <c:h val="0.2442106993179390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9483686979440137"/>
                  <c:y val="0.200397554263936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19557136568242"/>
                      <c:h val="0.2442106993179390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0-1 Año</c:v>
              </c:pt>
              <c:pt idx="1">
                <c:v>1-5 Años</c:v>
              </c:pt>
              <c:pt idx="2">
                <c:v>5-10 Años</c:v>
              </c:pt>
              <c:pt idx="3">
                <c:v>+10 Años</c:v>
              </c:pt>
            </c:strLit>
          </c:cat>
          <c:val>
            <c:numLit>
              <c:formatCode>0%</c:formatCode>
              <c:ptCount val="4"/>
              <c:pt idx="0">
                <c:v>1.7858733164838386E-3</c:v>
              </c:pt>
              <c:pt idx="1">
                <c:v>0.33720315190523764</c:v>
              </c:pt>
              <c:pt idx="2">
                <c:v>0.42444823087394451</c:v>
              </c:pt>
              <c:pt idx="3">
                <c:v>0.23656274390433393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78442</xdr:colOff>
      <xdr:row>1</xdr:row>
      <xdr:rowOff>44824</xdr:rowOff>
    </xdr:from>
    <xdr:to>
      <xdr:col>2</xdr:col>
      <xdr:colOff>1200756</xdr:colOff>
      <xdr:row>4</xdr:row>
      <xdr:rowOff>22412</xdr:rowOff>
    </xdr:to>
    <xdr:pic>
      <xdr:nvPicPr>
        <xdr:cNvPr id="2" name="4 Imagen" descr="http://www.newenergyworldnetwork.com/investor-news/wp-content/uploads/2010/03/mar_bio_co_ecopetrol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336177"/>
          <a:ext cx="216446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11</xdr:col>
      <xdr:colOff>525794</xdr:colOff>
      <xdr:row>63</xdr:row>
      <xdr:rowOff>63000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427425</xdr:colOff>
      <xdr:row>64</xdr:row>
      <xdr:rowOff>190499</xdr:rowOff>
    </xdr:from>
    <xdr:to>
      <xdr:col>12</xdr:col>
      <xdr:colOff>76841</xdr:colOff>
      <xdr:row>76</xdr:row>
      <xdr:rowOff>144558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1064557</xdr:colOff>
      <xdr:row>65</xdr:row>
      <xdr:rowOff>112058</xdr:rowOff>
    </xdr:from>
    <xdr:to>
      <xdr:col>8</xdr:col>
      <xdr:colOff>584305</xdr:colOff>
      <xdr:row>77</xdr:row>
      <xdr:rowOff>77323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392207</xdr:colOff>
      <xdr:row>65</xdr:row>
      <xdr:rowOff>0</xdr:rowOff>
    </xdr:from>
    <xdr:to>
      <xdr:col>5</xdr:col>
      <xdr:colOff>874061</xdr:colOff>
      <xdr:row>77</xdr:row>
      <xdr:rowOff>77323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65</xdr:row>
      <xdr:rowOff>22412</xdr:rowOff>
    </xdr:from>
    <xdr:to>
      <xdr:col>3</xdr:col>
      <xdr:colOff>134472</xdr:colOff>
      <xdr:row>76</xdr:row>
      <xdr:rowOff>178177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petrol%20S.A/FRI%20-%20Documentos/1.%20Financiaci&#243;n/Informes%20PFI/Informe%20Condiciones%20de%20Deuda/2020/4T-2020/Informe%20Condiciones%20de%20Deuda%204T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- P1"/>
      <sheetName val="Informe - P2"/>
      <sheetName val="Deuda Consolidada"/>
      <sheetName val="Deuda CP"/>
      <sheetName val="Deuda Activa"/>
      <sheetName val="ECOPETROL"/>
      <sheetName val="Reficar Exim"/>
      <sheetName val="Reficar EXIM-HSBC"/>
      <sheetName val="Reficar EKN-HSBC"/>
      <sheetName val="Reficar SACE-BBVA"/>
      <sheetName val="Reficar SACE-Tokyo"/>
      <sheetName val="Reficar SACE-Sumitomo"/>
      <sheetName val="Reficar Comercial-BBVA"/>
      <sheetName val="Reficar Comercial-Sumitomo"/>
      <sheetName val="Reficar Comercial-SEK"/>
      <sheetName val="Reficar Comercial-HSBC"/>
      <sheetName val="Reficar Comercial-Tokyo"/>
      <sheetName val="Linea Scotia"/>
      <sheetName val="Linea Mizuho"/>
      <sheetName val="Bono Local 2020"/>
      <sheetName val="Bono Local 2040"/>
      <sheetName val="Bono Local 2023"/>
      <sheetName val="Bono Local 2028"/>
      <sheetName val="Bono Local 2043"/>
      <sheetName val="Bono Intl 2023-1"/>
      <sheetName val="Bono Intl 2023-2"/>
      <sheetName val="Bono Intl 2025"/>
      <sheetName val="Bono Intl 2026"/>
      <sheetName val="Bono Intl 2030"/>
      <sheetName val="Bono Intl 2043"/>
      <sheetName val="Bono Intl 2045"/>
      <sheetName val="OCENSA"/>
      <sheetName val="Bono Intl 2021 Ocensa"/>
      <sheetName val="Bono Intl 2027 Ocensa"/>
      <sheetName val="ODL"/>
      <sheetName val="Leasing ODL"/>
      <sheetName val="Credito Sind ODL"/>
      <sheetName val="BICENTENARIO"/>
      <sheetName val="Credito Sind OBC"/>
      <sheetName val="INVERCOLSA"/>
      <sheetName val="REFICAR"/>
      <sheetName val="Reficar-1"/>
      <sheetName val="Reficar-2"/>
      <sheetName val="Reficar-3"/>
      <sheetName val="Reficar-4"/>
      <sheetName val="SAVIA"/>
      <sheetName val="Savia-1"/>
      <sheetName val="PERMIAN"/>
      <sheetName val="Permian-1"/>
      <sheetName val="Tasas de Interes"/>
      <sheetName val="Tasas Swap"/>
      <sheetName val="Tasa Swap 2"/>
      <sheetName val="Bloomberg"/>
      <sheetName val="Proyección IPC, DTF, IBR, Libor"/>
    </sheetNames>
    <sheetDataSet>
      <sheetData sheetId="0" refreshError="1"/>
      <sheetData sheetId="1">
        <row r="47">
          <cell r="M47" t="str">
            <v>Bonos Intl.</v>
          </cell>
          <cell r="P47" t="str">
            <v>Bonos Locales</v>
          </cell>
          <cell r="V47" t="str">
            <v>US EXIM - Reficar - Directo</v>
          </cell>
          <cell r="Y47" t="str">
            <v>US EXIM - Reficar - Garantía</v>
          </cell>
          <cell r="AB47" t="str">
            <v>EKN - Reficar</v>
          </cell>
          <cell r="AE47" t="str">
            <v>SACE - Reficar</v>
          </cell>
          <cell r="AH47" t="str">
            <v>Comercial - Reficar</v>
          </cell>
        </row>
        <row r="48">
          <cell r="L48">
            <v>2.7150684931506848</v>
          </cell>
          <cell r="M48">
            <v>1.409E-2</v>
          </cell>
          <cell r="O48">
            <v>0</v>
          </cell>
          <cell r="P48">
            <v>3.6785150000000003E-2</v>
          </cell>
          <cell r="U48">
            <v>3.0617481399068218</v>
          </cell>
          <cell r="V48">
            <v>2.7799999999999998E-2</v>
          </cell>
          <cell r="X48">
            <v>3.0617481399068218</v>
          </cell>
          <cell r="Y48">
            <v>1.0054256843523837E-2</v>
          </cell>
          <cell r="AA48">
            <v>3.0617481399068209</v>
          </cell>
          <cell r="AB48">
            <v>4.0599999999999997E-2</v>
          </cell>
          <cell r="AD48">
            <v>3.0617481399068223</v>
          </cell>
          <cell r="AE48">
            <v>2.4054256843523837E-2</v>
          </cell>
          <cell r="AG48">
            <v>3.2440463645943098</v>
          </cell>
          <cell r="AH48">
            <v>3.397686832943915E-2</v>
          </cell>
        </row>
        <row r="49">
          <cell r="L49">
            <v>4.0465753424657533</v>
          </cell>
          <cell r="M49">
            <v>1.7090000000000001E-2</v>
          </cell>
          <cell r="O49">
            <v>2.6547945205479451</v>
          </cell>
          <cell r="P49">
            <v>3.9920400000000002E-2</v>
          </cell>
        </row>
        <row r="50">
          <cell r="L50">
            <v>5.4876712328767123</v>
          </cell>
          <cell r="M50">
            <v>2.2720000000000004E-2</v>
          </cell>
          <cell r="O50">
            <v>7.6602739726027398</v>
          </cell>
          <cell r="P50">
            <v>2.9031930000000001E-2</v>
          </cell>
        </row>
        <row r="51">
          <cell r="L51">
            <v>9.331506849315069</v>
          </cell>
          <cell r="M51">
            <v>3.1649999999999998E-2</v>
          </cell>
          <cell r="O51">
            <v>19.931506849315067</v>
          </cell>
          <cell r="P51">
            <v>2.280954E-2</v>
          </cell>
        </row>
        <row r="52">
          <cell r="L52">
            <v>22.728767123287671</v>
          </cell>
          <cell r="M52">
            <v>4.7190000000000003E-2</v>
          </cell>
          <cell r="O52">
            <v>22.668493150684931</v>
          </cell>
          <cell r="P52">
            <v>2.5190339999999999E-2</v>
          </cell>
        </row>
        <row r="53">
          <cell r="L53">
            <v>24.421917808219177</v>
          </cell>
          <cell r="M53">
            <v>4.4359999999999997E-2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O65"/>
  <sheetViews>
    <sheetView showGridLines="0" tabSelected="1" topLeftCell="A58" zoomScale="85" zoomScaleNormal="85" workbookViewId="0">
      <selection activeCell="M64" sqref="M64"/>
    </sheetView>
  </sheetViews>
  <sheetFormatPr baseColWidth="10" defaultColWidth="11.42578125" defaultRowHeight="15" x14ac:dyDescent="0.25"/>
  <cols>
    <col min="1" max="1" width="3.7109375" customWidth="1"/>
    <col min="2" max="2" width="15.5703125" bestFit="1" customWidth="1"/>
    <col min="3" max="3" width="21.85546875" customWidth="1"/>
    <col min="4" max="4" width="19.7109375" customWidth="1"/>
    <col min="5" max="5" width="16.42578125" customWidth="1"/>
    <col min="6" max="6" width="17.5703125" bestFit="1" customWidth="1"/>
    <col min="7" max="7" width="16.42578125" customWidth="1"/>
    <col min="8" max="8" width="19.28515625" bestFit="1" customWidth="1"/>
    <col min="9" max="9" width="17" customWidth="1"/>
    <col min="10" max="10" width="14.42578125" customWidth="1"/>
    <col min="11" max="11" width="15.140625" bestFit="1" customWidth="1"/>
    <col min="12" max="12" width="17" customWidth="1"/>
    <col min="13" max="13" width="11.7109375" bestFit="1" customWidth="1"/>
    <col min="14" max="14" width="19" bestFit="1" customWidth="1"/>
    <col min="16" max="16" width="11.7109375" bestFit="1" customWidth="1"/>
    <col min="17" max="17" width="19" bestFit="1" customWidth="1"/>
    <col min="19" max="19" width="11.7109375" bestFit="1" customWidth="1"/>
    <col min="20" max="20" width="25" bestFit="1" customWidth="1"/>
    <col min="22" max="22" width="11.7109375" bestFit="1" customWidth="1"/>
    <col min="23" max="23" width="26.42578125" bestFit="1" customWidth="1"/>
    <col min="25" max="25" width="11.7109375" bestFit="1" customWidth="1"/>
    <col min="26" max="26" width="12.5703125" bestFit="1" customWidth="1"/>
    <col min="28" max="28" width="11.7109375" bestFit="1" customWidth="1"/>
    <col min="29" max="29" width="13.42578125" bestFit="1" customWidth="1"/>
    <col min="31" max="31" width="11.7109375" bestFit="1" customWidth="1"/>
    <col min="32" max="32" width="18.42578125" bestFit="1" customWidth="1"/>
  </cols>
  <sheetData>
    <row r="1" spans="2:13" ht="12.75" customHeight="1" x14ac:dyDescent="0.25">
      <c r="I1" s="1"/>
    </row>
    <row r="2" spans="2:13" ht="23.25" customHeight="1" x14ac:dyDescent="0.25">
      <c r="D2" s="2" t="s">
        <v>0</v>
      </c>
      <c r="E2" s="2"/>
      <c r="F2" s="2"/>
      <c r="G2" s="2"/>
      <c r="H2" s="2"/>
      <c r="I2" s="2"/>
      <c r="M2" s="3"/>
    </row>
    <row r="3" spans="2:13" ht="23.25" customHeight="1" x14ac:dyDescent="0.25">
      <c r="D3" s="2"/>
      <c r="E3" s="2"/>
      <c r="F3" s="2"/>
      <c r="G3" s="2"/>
      <c r="H3" s="2"/>
      <c r="I3" s="2"/>
    </row>
    <row r="4" spans="2:13" ht="15.75" x14ac:dyDescent="0.25">
      <c r="B4" s="4"/>
      <c r="C4" s="4"/>
      <c r="D4" s="5">
        <v>44196</v>
      </c>
      <c r="E4" s="5"/>
      <c r="F4" s="5"/>
      <c r="G4" s="5"/>
      <c r="H4" s="5"/>
      <c r="I4" s="5"/>
      <c r="J4" s="4"/>
    </row>
    <row r="5" spans="2:13" ht="15.75" x14ac:dyDescent="0.25">
      <c r="B5" s="4"/>
      <c r="C5" s="4"/>
      <c r="D5" s="7" t="s">
        <v>34</v>
      </c>
      <c r="E5" s="7"/>
      <c r="F5" s="7"/>
      <c r="G5" s="7"/>
      <c r="H5" s="7"/>
      <c r="I5" s="7"/>
      <c r="J5" s="4"/>
    </row>
    <row r="6" spans="2:13" ht="15.75" x14ac:dyDescent="0.25">
      <c r="B6" s="4"/>
      <c r="C6" s="4"/>
      <c r="D6" s="8"/>
      <c r="E6" s="8"/>
      <c r="F6" s="8"/>
      <c r="G6" s="8"/>
      <c r="H6" s="8"/>
      <c r="I6" s="6"/>
      <c r="J6" s="4"/>
    </row>
    <row r="7" spans="2:13" ht="15.75" x14ac:dyDescent="0.25">
      <c r="B7" s="4"/>
      <c r="C7" s="4"/>
      <c r="D7" s="4"/>
      <c r="E7" s="4"/>
      <c r="F7" s="4"/>
      <c r="G7" s="4"/>
      <c r="H7" s="4"/>
      <c r="I7" s="4"/>
      <c r="J7" s="4"/>
      <c r="L7" s="9"/>
    </row>
    <row r="8" spans="2:13" ht="15.75" x14ac:dyDescent="0.25">
      <c r="C8" s="4"/>
      <c r="D8" s="10" t="s">
        <v>1</v>
      </c>
      <c r="E8" s="10"/>
      <c r="F8" s="4"/>
      <c r="G8" s="4"/>
      <c r="H8" s="4"/>
      <c r="I8" s="4"/>
      <c r="J8" s="9"/>
      <c r="K8" s="4"/>
      <c r="M8" s="9"/>
    </row>
    <row r="9" spans="2:13" ht="15.75" x14ac:dyDescent="0.25">
      <c r="C9" s="4"/>
      <c r="D9" s="58" t="s">
        <v>2</v>
      </c>
      <c r="E9" s="59"/>
      <c r="F9" s="11" t="s">
        <v>3</v>
      </c>
      <c r="G9" s="11" t="s">
        <v>4</v>
      </c>
      <c r="H9" s="11" t="s">
        <v>5</v>
      </c>
      <c r="I9" s="11" t="s">
        <v>6</v>
      </c>
      <c r="J9" s="12"/>
      <c r="K9" s="4"/>
      <c r="M9" s="12"/>
    </row>
    <row r="10" spans="2:13" ht="15.75" x14ac:dyDescent="0.25">
      <c r="C10" s="4"/>
      <c r="D10" s="60"/>
      <c r="E10" s="61"/>
      <c r="F10" s="11" t="s">
        <v>7</v>
      </c>
      <c r="G10" s="11" t="s">
        <v>8</v>
      </c>
      <c r="H10" s="11" t="s">
        <v>9</v>
      </c>
      <c r="I10" s="11" t="s">
        <v>10</v>
      </c>
      <c r="J10" s="9"/>
      <c r="K10" s="4"/>
      <c r="M10" s="9"/>
    </row>
    <row r="11" spans="2:13" ht="15.75" x14ac:dyDescent="0.25">
      <c r="C11" s="4"/>
      <c r="D11" s="48" t="s">
        <v>13</v>
      </c>
      <c r="E11" s="49"/>
      <c r="F11" s="13">
        <v>11777.76097714724</v>
      </c>
      <c r="G11" s="13">
        <v>1063350</v>
      </c>
      <c r="H11" s="13">
        <v>12087.5497608326</v>
      </c>
      <c r="I11" s="14">
        <v>9.6164200726577551</v>
      </c>
      <c r="J11" s="12"/>
      <c r="K11" s="4"/>
      <c r="M11" s="12"/>
    </row>
    <row r="12" spans="2:13" ht="15.75" x14ac:dyDescent="0.25">
      <c r="C12" s="4"/>
      <c r="D12" s="48" t="s">
        <v>14</v>
      </c>
      <c r="E12" s="49"/>
      <c r="F12" s="13">
        <v>500</v>
      </c>
      <c r="G12" s="13">
        <v>0</v>
      </c>
      <c r="H12" s="13">
        <v>500</v>
      </c>
      <c r="I12" s="14">
        <v>6.5369863013698621</v>
      </c>
      <c r="J12" s="12"/>
      <c r="K12" s="4"/>
      <c r="M12" s="12"/>
    </row>
    <row r="13" spans="2:13" ht="15.75" x14ac:dyDescent="0.25">
      <c r="C13" s="4"/>
      <c r="D13" s="48" t="s">
        <v>15</v>
      </c>
      <c r="E13" s="49"/>
      <c r="F13" s="13">
        <v>0</v>
      </c>
      <c r="G13" s="13">
        <v>800450</v>
      </c>
      <c r="H13" s="13">
        <v>233.19737800436999</v>
      </c>
      <c r="I13" s="14">
        <v>1.753228791681392</v>
      </c>
      <c r="K13" s="4"/>
    </row>
    <row r="14" spans="2:13" ht="15.75" x14ac:dyDescent="0.25">
      <c r="C14" s="4"/>
      <c r="D14" s="48" t="s">
        <v>16</v>
      </c>
      <c r="E14" s="49"/>
      <c r="F14" s="13">
        <v>0</v>
      </c>
      <c r="G14" s="13">
        <v>202297.59122378862</v>
      </c>
      <c r="H14" s="13">
        <v>58.935933349974839</v>
      </c>
      <c r="I14" s="14">
        <v>6.7223823196714747</v>
      </c>
      <c r="K14" s="4"/>
    </row>
    <row r="15" spans="2:13" ht="15.75" x14ac:dyDescent="0.25">
      <c r="C15" s="4"/>
      <c r="D15" s="48" t="s">
        <v>17</v>
      </c>
      <c r="E15" s="49"/>
      <c r="F15" s="13">
        <v>0</v>
      </c>
      <c r="G15" s="13">
        <v>312175.49409994</v>
      </c>
      <c r="H15" s="13">
        <v>90.946975702823025</v>
      </c>
      <c r="I15" s="14">
        <v>2.0048643560697084</v>
      </c>
      <c r="K15" s="4"/>
    </row>
    <row r="16" spans="2:13" ht="15.75" x14ac:dyDescent="0.25">
      <c r="C16" s="4"/>
      <c r="D16" s="50" t="s">
        <v>18</v>
      </c>
      <c r="E16" s="51"/>
      <c r="F16" s="52">
        <v>12277.76097714724</v>
      </c>
      <c r="G16" s="52">
        <v>2378273.0853237286</v>
      </c>
      <c r="H16" s="52">
        <v>12970.630047889768</v>
      </c>
      <c r="I16" s="53">
        <v>9.2251359591453745</v>
      </c>
      <c r="J16" s="9"/>
      <c r="K16" s="4"/>
      <c r="M16" s="9"/>
    </row>
    <row r="17" spans="2:15" ht="15.75" x14ac:dyDescent="0.25">
      <c r="C17" s="4"/>
      <c r="K17" s="4"/>
      <c r="M17" s="9"/>
    </row>
    <row r="18" spans="2:15" ht="15.75" customHeight="1" x14ac:dyDescent="0.25">
      <c r="C18" s="4"/>
      <c r="D18" s="54" t="s">
        <v>19</v>
      </c>
      <c r="E18" s="55"/>
      <c r="F18" s="16">
        <v>1685.3148558199998</v>
      </c>
      <c r="G18" s="16">
        <v>0</v>
      </c>
      <c r="H18" s="16">
        <v>1685.3148558199998</v>
      </c>
      <c r="I18" s="17">
        <v>18.581439028335339</v>
      </c>
      <c r="J18" s="18"/>
      <c r="K18" s="4"/>
      <c r="M18" s="9"/>
    </row>
    <row r="19" spans="2:15" ht="15.75" x14ac:dyDescent="0.25">
      <c r="C19" s="4"/>
      <c r="D19" s="56"/>
      <c r="E19" s="57"/>
      <c r="F19" s="16"/>
      <c r="G19" s="16"/>
      <c r="H19" s="16"/>
      <c r="I19" s="19"/>
      <c r="J19" s="18"/>
      <c r="K19" s="4"/>
      <c r="M19" s="9"/>
    </row>
    <row r="20" spans="2:15" ht="15.75" x14ac:dyDescent="0.25">
      <c r="C20" s="4"/>
      <c r="D20" s="20" t="str">
        <f>+"Valores nominales y cifras convertidas a USD con la TRM con corte a "&amp; TEXT(D4,"d-mmm-yy")</f>
        <v>Valores nominales y cifras convertidas a USD con la TRM con corte a 31-dic-20</v>
      </c>
      <c r="E20" s="20"/>
      <c r="F20" s="20"/>
      <c r="G20" s="20"/>
      <c r="H20" s="20"/>
      <c r="I20" s="20"/>
      <c r="J20" s="4"/>
      <c r="L20" s="9"/>
    </row>
    <row r="21" spans="2:15" ht="15.75" x14ac:dyDescent="0.25">
      <c r="C21" s="4"/>
      <c r="D21" s="20" t="s">
        <v>20</v>
      </c>
      <c r="E21" s="20"/>
      <c r="F21" s="20"/>
      <c r="G21" s="20"/>
      <c r="H21" s="22"/>
      <c r="I21" s="21"/>
      <c r="J21" s="4"/>
      <c r="L21" s="9"/>
    </row>
    <row r="22" spans="2:15" ht="15.75" x14ac:dyDescent="0.25">
      <c r="C22" s="4"/>
      <c r="D22" s="20" t="s">
        <v>21</v>
      </c>
      <c r="E22" s="20"/>
      <c r="F22" s="20"/>
      <c r="G22" s="20"/>
      <c r="H22" s="22"/>
      <c r="I22" s="21"/>
      <c r="J22" s="4"/>
      <c r="L22" s="9"/>
    </row>
    <row r="23" spans="2:15" ht="15.75" x14ac:dyDescent="0.25">
      <c r="C23" s="4"/>
      <c r="D23" s="20" t="s">
        <v>22</v>
      </c>
      <c r="E23" s="20"/>
      <c r="F23" s="20"/>
      <c r="G23" s="20"/>
      <c r="H23" s="22"/>
      <c r="I23" s="21"/>
      <c r="J23" s="4"/>
      <c r="L23" s="9"/>
    </row>
    <row r="24" spans="2:15" ht="15.75" x14ac:dyDescent="0.25">
      <c r="B24" s="4"/>
      <c r="C24" s="4"/>
      <c r="D24" s="4"/>
      <c r="E24" s="4"/>
      <c r="F24" s="4"/>
      <c r="G24" s="4"/>
      <c r="H24" s="4"/>
      <c r="I24" s="4"/>
      <c r="J24" s="23"/>
      <c r="K24" s="23"/>
      <c r="L24" s="4"/>
      <c r="N24" s="9"/>
    </row>
    <row r="25" spans="2:15" ht="15.75" x14ac:dyDescent="0.25">
      <c r="B25" s="24" t="s">
        <v>23</v>
      </c>
      <c r="C25" s="4"/>
      <c r="D25" s="4"/>
      <c r="E25" s="4"/>
      <c r="F25" s="4"/>
      <c r="G25" s="4"/>
      <c r="H25" s="4"/>
      <c r="I25" s="24" t="s">
        <v>24</v>
      </c>
      <c r="J25" s="4"/>
      <c r="K25" s="4"/>
      <c r="L25" s="4"/>
      <c r="N25" s="9"/>
    </row>
    <row r="26" spans="2:15" ht="30" customHeight="1" x14ac:dyDescent="0.25">
      <c r="B26" s="11" t="s">
        <v>25</v>
      </c>
      <c r="C26" s="25" t="s">
        <v>26</v>
      </c>
      <c r="D26" s="11" t="s">
        <v>27</v>
      </c>
      <c r="E26" s="25" t="s">
        <v>28</v>
      </c>
      <c r="F26" s="4"/>
      <c r="G26" s="4"/>
      <c r="H26" s="4"/>
      <c r="I26" s="11" t="s">
        <v>25</v>
      </c>
      <c r="J26" s="25" t="s">
        <v>26</v>
      </c>
      <c r="K26" s="11" t="s">
        <v>27</v>
      </c>
      <c r="L26" s="25" t="s">
        <v>29</v>
      </c>
    </row>
    <row r="27" spans="2:15" ht="15.75" x14ac:dyDescent="0.25">
      <c r="B27" s="26">
        <v>45187</v>
      </c>
      <c r="C27" s="27">
        <v>2.7150684931506848</v>
      </c>
      <c r="D27" s="28">
        <v>5.8749999999999997E-2</v>
      </c>
      <c r="E27" s="29">
        <v>1800</v>
      </c>
      <c r="F27" s="4"/>
      <c r="G27" s="4"/>
      <c r="H27" s="4"/>
      <c r="I27" s="26">
        <v>44166</v>
      </c>
      <c r="J27" s="27">
        <v>0</v>
      </c>
      <c r="K27" s="30">
        <v>3.9399999999999998E-2</v>
      </c>
      <c r="L27" s="29">
        <v>0</v>
      </c>
    </row>
    <row r="28" spans="2:15" ht="15.75" x14ac:dyDescent="0.25">
      <c r="B28" s="26">
        <v>45673</v>
      </c>
      <c r="C28" s="27">
        <v>4.0465753424657533</v>
      </c>
      <c r="D28" s="15">
        <v>4.1250000000000002E-2</v>
      </c>
      <c r="E28" s="29">
        <v>1200</v>
      </c>
      <c r="F28" s="4"/>
      <c r="G28" s="4"/>
      <c r="H28" s="4"/>
      <c r="I28" s="26">
        <v>51471</v>
      </c>
      <c r="J28" s="27">
        <v>19.931506849315067</v>
      </c>
      <c r="K28" s="30">
        <v>4.9000000000000002E-2</v>
      </c>
      <c r="L28" s="29">
        <v>284300</v>
      </c>
      <c r="O28" s="9"/>
    </row>
    <row r="29" spans="2:15" ht="15.75" x14ac:dyDescent="0.25">
      <c r="B29" s="26">
        <v>46199</v>
      </c>
      <c r="C29" s="27">
        <v>5.4876712328767123</v>
      </c>
      <c r="D29" s="15">
        <v>5.3749999999999999E-2</v>
      </c>
      <c r="E29" s="29">
        <v>1500</v>
      </c>
      <c r="F29" s="4"/>
      <c r="G29" s="4"/>
      <c r="H29" s="4"/>
      <c r="I29" s="26">
        <v>45165</v>
      </c>
      <c r="J29" s="27">
        <v>2.6547945205479451</v>
      </c>
      <c r="K29" s="30">
        <v>4.5999999999999999E-2</v>
      </c>
      <c r="L29" s="29">
        <v>168600</v>
      </c>
    </row>
    <row r="30" spans="2:15" ht="15.75" x14ac:dyDescent="0.25">
      <c r="B30" s="26">
        <v>47602</v>
      </c>
      <c r="C30" s="27">
        <v>9.331506849315069</v>
      </c>
      <c r="D30" s="15">
        <v>6.8750000000000006E-2</v>
      </c>
      <c r="E30" s="29">
        <v>2000</v>
      </c>
      <c r="F30" s="4"/>
      <c r="G30" s="4"/>
      <c r="H30" s="4"/>
      <c r="I30" s="26">
        <v>46992</v>
      </c>
      <c r="J30" s="27">
        <v>7.6602739726027398</v>
      </c>
      <c r="K30" s="30">
        <v>4.9000000000000002E-2</v>
      </c>
      <c r="L30" s="29">
        <v>347500</v>
      </c>
    </row>
    <row r="31" spans="2:15" ht="15.75" x14ac:dyDescent="0.25">
      <c r="B31" s="26">
        <v>52492</v>
      </c>
      <c r="C31" s="27">
        <v>22.728767123287671</v>
      </c>
      <c r="D31" s="15">
        <v>7.3749999999999996E-2</v>
      </c>
      <c r="E31" s="29">
        <v>850</v>
      </c>
      <c r="F31" s="4"/>
      <c r="G31" s="4"/>
      <c r="H31" s="4"/>
      <c r="I31" s="26">
        <v>52470</v>
      </c>
      <c r="J31" s="27">
        <v>22.668493150684931</v>
      </c>
      <c r="K31" s="30">
        <v>5.1499999999999997E-2</v>
      </c>
      <c r="L31" s="29">
        <v>262950</v>
      </c>
    </row>
    <row r="32" spans="2:15" ht="15.75" x14ac:dyDescent="0.25">
      <c r="B32" s="26">
        <v>53110</v>
      </c>
      <c r="C32" s="27">
        <v>24.421917808219177</v>
      </c>
      <c r="D32" s="28">
        <v>5.8749999999999997E-2</v>
      </c>
      <c r="E32" s="29">
        <v>2000</v>
      </c>
      <c r="F32" s="4"/>
      <c r="G32" s="4"/>
      <c r="H32" s="4"/>
    </row>
    <row r="33" spans="1:12" ht="15.75" x14ac:dyDescent="0.25">
      <c r="B33" s="31"/>
      <c r="C33" s="32"/>
      <c r="D33" s="33"/>
      <c r="E33" s="34"/>
      <c r="F33" s="4"/>
      <c r="G33" s="31"/>
      <c r="H33" s="32"/>
      <c r="I33" s="35"/>
      <c r="J33" s="34"/>
    </row>
    <row r="34" spans="1:12" ht="15.75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1:12" ht="15.75" x14ac:dyDescent="0.25">
      <c r="B35" s="24" t="s">
        <v>48</v>
      </c>
      <c r="C35" s="24"/>
      <c r="D35" s="4"/>
      <c r="E35" s="4"/>
      <c r="F35" s="4"/>
      <c r="G35" s="4"/>
      <c r="H35" s="4"/>
      <c r="I35" s="24" t="s">
        <v>37</v>
      </c>
      <c r="J35" s="4"/>
      <c r="K35" s="4"/>
    </row>
    <row r="36" spans="1:12" ht="31.5" x14ac:dyDescent="0.25">
      <c r="B36" s="11" t="s">
        <v>39</v>
      </c>
      <c r="C36" s="11" t="s">
        <v>25</v>
      </c>
      <c r="D36" s="25" t="s">
        <v>26</v>
      </c>
      <c r="E36" s="36" t="s">
        <v>27</v>
      </c>
      <c r="F36" s="36"/>
      <c r="G36" s="25" t="s">
        <v>28</v>
      </c>
      <c r="H36" s="4"/>
      <c r="I36" s="11" t="s">
        <v>25</v>
      </c>
      <c r="J36" s="25" t="s">
        <v>26</v>
      </c>
      <c r="K36" s="11" t="s">
        <v>27</v>
      </c>
      <c r="L36" s="25" t="s">
        <v>28</v>
      </c>
    </row>
    <row r="37" spans="1:12" ht="15.75" x14ac:dyDescent="0.25">
      <c r="B37" s="26" t="s">
        <v>40</v>
      </c>
      <c r="C37" s="26">
        <v>46741</v>
      </c>
      <c r="D37" s="14">
        <v>3.0617481399068218</v>
      </c>
      <c r="E37" s="37">
        <v>2.7799999999999998E-2</v>
      </c>
      <c r="F37" s="37"/>
      <c r="G37" s="38">
        <v>1305.125</v>
      </c>
      <c r="H37" s="4"/>
      <c r="I37" s="26">
        <v>45189</v>
      </c>
      <c r="J37" s="14">
        <v>2.7205479452054795</v>
      </c>
      <c r="K37" s="30" t="s">
        <v>38</v>
      </c>
      <c r="L37" s="29">
        <v>665</v>
      </c>
    </row>
    <row r="38" spans="1:12" ht="15.75" x14ac:dyDescent="0.25">
      <c r="A38" s="39" t="s">
        <v>30</v>
      </c>
      <c r="B38" s="26" t="s">
        <v>41</v>
      </c>
      <c r="C38" s="26">
        <v>46741</v>
      </c>
      <c r="D38" s="14">
        <v>3.0617481399068218</v>
      </c>
      <c r="E38" s="40">
        <v>6.0000000000000001E-3</v>
      </c>
      <c r="F38" s="40"/>
      <c r="G38" s="38">
        <v>49.25</v>
      </c>
      <c r="I38" s="4"/>
      <c r="J38" s="4"/>
      <c r="K38" s="4"/>
    </row>
    <row r="39" spans="1:12" ht="15.75" x14ac:dyDescent="0.25">
      <c r="A39" s="39" t="s">
        <v>31</v>
      </c>
      <c r="B39" s="26" t="s">
        <v>41</v>
      </c>
      <c r="C39" s="26">
        <v>46741</v>
      </c>
      <c r="D39" s="14">
        <v>3.0617481399068209</v>
      </c>
      <c r="E39" s="37">
        <v>4.0599999999999997E-2</v>
      </c>
      <c r="F39" s="37"/>
      <c r="G39" s="38">
        <v>47.560977166940006</v>
      </c>
      <c r="I39" s="24" t="s">
        <v>44</v>
      </c>
      <c r="J39" s="4"/>
      <c r="K39" s="4"/>
    </row>
    <row r="40" spans="1:12" ht="30" customHeight="1" x14ac:dyDescent="0.25">
      <c r="A40" s="39" t="s">
        <v>32</v>
      </c>
      <c r="B40" s="45" t="s">
        <v>42</v>
      </c>
      <c r="C40" s="41">
        <v>46741</v>
      </c>
      <c r="D40" s="42">
        <v>3.0617481399068223</v>
      </c>
      <c r="E40" s="43" t="s">
        <v>35</v>
      </c>
      <c r="F40" s="43"/>
      <c r="G40" s="44">
        <v>103.42499998030003</v>
      </c>
      <c r="I40" s="11" t="s">
        <v>45</v>
      </c>
      <c r="J40" s="25" t="s">
        <v>46</v>
      </c>
      <c r="K40" s="25" t="s">
        <v>47</v>
      </c>
    </row>
    <row r="41" spans="1:12" ht="30" customHeight="1" x14ac:dyDescent="0.25">
      <c r="A41" s="39" t="s">
        <v>33</v>
      </c>
      <c r="B41" s="45" t="s">
        <v>43</v>
      </c>
      <c r="C41" s="41">
        <v>46011</v>
      </c>
      <c r="D41" s="42">
        <v>3.2440463645943098</v>
      </c>
      <c r="E41" s="43" t="s">
        <v>36</v>
      </c>
      <c r="F41" s="43"/>
      <c r="G41" s="44">
        <v>257.39999999999998</v>
      </c>
      <c r="I41" s="26" t="s">
        <v>12</v>
      </c>
      <c r="J41" s="38">
        <v>0</v>
      </c>
      <c r="K41" s="38">
        <v>0</v>
      </c>
    </row>
    <row r="42" spans="1:12" ht="15.75" x14ac:dyDescent="0.25">
      <c r="I42" s="26" t="s">
        <v>11</v>
      </c>
      <c r="J42" s="38">
        <v>0</v>
      </c>
      <c r="K42" s="38">
        <v>0</v>
      </c>
    </row>
    <row r="44" spans="1:12" ht="15.75" x14ac:dyDescent="0.25">
      <c r="B44" s="46" t="s">
        <v>49</v>
      </c>
    </row>
    <row r="45" spans="1:12" ht="15.75" x14ac:dyDescent="0.25">
      <c r="B45" s="24" t="s">
        <v>50</v>
      </c>
    </row>
    <row r="65" spans="2:10" ht="15.75" x14ac:dyDescent="0.25">
      <c r="B65" s="24" t="s">
        <v>51</v>
      </c>
      <c r="D65" s="47" t="s">
        <v>52</v>
      </c>
      <c r="E65" s="24"/>
      <c r="G65" s="47" t="s">
        <v>45</v>
      </c>
      <c r="H65" s="24"/>
      <c r="I65" s="47"/>
      <c r="J65" s="47" t="s">
        <v>53</v>
      </c>
    </row>
  </sheetData>
  <mergeCells count="26">
    <mergeCell ref="D16:E16"/>
    <mergeCell ref="D18:E19"/>
    <mergeCell ref="D2:I3"/>
    <mergeCell ref="D4:I4"/>
    <mergeCell ref="D5:I5"/>
    <mergeCell ref="D9:E10"/>
    <mergeCell ref="E37:F37"/>
    <mergeCell ref="E38:F38"/>
    <mergeCell ref="E39:F39"/>
    <mergeCell ref="E40:F40"/>
    <mergeCell ref="E41:F41"/>
    <mergeCell ref="D11:E11"/>
    <mergeCell ref="D12:E12"/>
    <mergeCell ref="D13:E13"/>
    <mergeCell ref="D14:E14"/>
    <mergeCell ref="D15:E15"/>
    <mergeCell ref="D20:G20"/>
    <mergeCell ref="H20:I20"/>
    <mergeCell ref="D21:G21"/>
    <mergeCell ref="D22:G22"/>
    <mergeCell ref="D23:G23"/>
    <mergeCell ref="E36:F36"/>
    <mergeCell ref="F18:F19"/>
    <mergeCell ref="G18:G19"/>
    <mergeCell ref="H18:H19"/>
    <mergeCell ref="I18:I19"/>
  </mergeCells>
  <pageMargins left="0.23622047244094491" right="0.23622047244094491" top="0.25590551181102361" bottom="0.25590551181102361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Portafolio Deuda - GE</vt:lpstr>
      <vt:lpstr>'Portafolio Deuda - GE'!Área_de_impresión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Zornosa</dc:creator>
  <cp:lastModifiedBy>Lina Zornosa</cp:lastModifiedBy>
  <cp:lastPrinted>2021-03-15T22:04:14Z</cp:lastPrinted>
  <dcterms:created xsi:type="dcterms:W3CDTF">2021-03-15T15:16:09Z</dcterms:created>
  <dcterms:modified xsi:type="dcterms:W3CDTF">2021-03-15T23:34:41Z</dcterms:modified>
</cp:coreProperties>
</file>